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Purchasing Use Only\Bids\USI Life RFP 22-03\"/>
    </mc:Choice>
  </mc:AlternateContent>
  <bookViews>
    <workbookView xWindow="0" yWindow="0" windowWidth="19200" windowHeight="7050"/>
  </bookViews>
  <sheets>
    <sheet name="Statement" sheetId="1" r:id="rId1"/>
    <sheet name="Rate Chart" sheetId="2" r:id="rId2"/>
  </sheets>
  <calcPr calcId="162913"/>
</workbook>
</file>

<file path=xl/calcChain.xml><?xml version="1.0" encoding="utf-8"?>
<calcChain xmlns="http://schemas.openxmlformats.org/spreadsheetml/2006/main">
  <c r="I15" i="2" l="1"/>
  <c r="H15" i="2"/>
  <c r="I31" i="2"/>
  <c r="H31" i="2"/>
  <c r="C15" i="2" l="1"/>
  <c r="B15" i="2"/>
  <c r="C31" i="2" l="1"/>
  <c r="B31" i="2"/>
  <c r="F31" i="2" l="1"/>
  <c r="F19" i="1" l="1"/>
  <c r="F22" i="1" l="1"/>
  <c r="F21" i="1"/>
  <c r="F16" i="1"/>
  <c r="H16" i="1" l="1"/>
  <c r="H22" i="1" l="1"/>
  <c r="H21" i="1" l="1"/>
  <c r="F15" i="2" l="1"/>
  <c r="H19" i="1"/>
  <c r="H23" i="1" s="1"/>
</calcChain>
</file>

<file path=xl/sharedStrings.xml><?xml version="1.0" encoding="utf-8"?>
<sst xmlns="http://schemas.openxmlformats.org/spreadsheetml/2006/main" count="88" uniqueCount="60">
  <si>
    <t>400 Robert Street North</t>
  </si>
  <si>
    <t>St. Paul, MN 55101-2098</t>
  </si>
  <si>
    <t>Monthly Premium Statement</t>
  </si>
  <si>
    <t>PLEASE REMIT PAYMENT TO:</t>
  </si>
  <si>
    <t>Policy Number:</t>
  </si>
  <si>
    <t>Coverage</t>
  </si>
  <si>
    <t>Volume of Insurance</t>
  </si>
  <si>
    <t>Rate</t>
  </si>
  <si>
    <t>Total</t>
  </si>
  <si>
    <t>Group-Premium@Securian.com</t>
  </si>
  <si>
    <t>Routing Number 091-000022</t>
  </si>
  <si>
    <t>Policy Holder:</t>
  </si>
  <si>
    <t>Premium Month &amp;  Year:</t>
  </si>
  <si>
    <t>Number of Insured</t>
  </si>
  <si>
    <t>Wire transfer premium to account:</t>
  </si>
  <si>
    <t>Please email premium statement to:</t>
  </si>
  <si>
    <t>Age</t>
  </si>
  <si>
    <t>Per $1,000 / Unit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</si>
  <si>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</si>
  <si>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</si>
  <si>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</si>
  <si>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</si>
  <si>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</si>
  <si>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</si>
  <si>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</si>
  <si>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</si>
  <si>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Under 25</t>
  </si>
  <si>
    <t>25-29</t>
  </si>
  <si>
    <t>US Bank NA</t>
  </si>
  <si>
    <t>800 Nicollet Avenue</t>
  </si>
  <si>
    <t>Minneapolis, MN 55402</t>
  </si>
  <si>
    <t>Per $1,000/Unit</t>
  </si>
  <si>
    <t>See Rate Chart</t>
  </si>
  <si>
    <t>Signature:</t>
  </si>
  <si>
    <t>Date:</t>
  </si>
  <si>
    <t>Adjustments</t>
  </si>
  <si>
    <t>Adjusted Total</t>
  </si>
  <si>
    <t>Payment Options</t>
  </si>
  <si>
    <t>Securian Financial Group, Inc.</t>
  </si>
  <si>
    <t>1-866-293-6047</t>
  </si>
  <si>
    <t>securian.com</t>
  </si>
  <si>
    <t>Minnesota Life Insurance Company</t>
  </si>
  <si>
    <t>Account Number 180110006004</t>
  </si>
  <si>
    <t>VOLUNTARY AD&amp;D</t>
  </si>
  <si>
    <t>Basic Life</t>
  </si>
  <si>
    <t>Voluntary AD&amp;D - Employee</t>
  </si>
  <si>
    <t>Voluntary AD&amp;D - Family</t>
  </si>
  <si>
    <t>St. Paul, MN 55101</t>
  </si>
  <si>
    <t>Total Due:</t>
  </si>
  <si>
    <t>Superior Court of California</t>
  </si>
  <si>
    <t>33849 / 33850</t>
  </si>
  <si>
    <t>Attn: Policy #33849</t>
  </si>
  <si>
    <t>Supplemental Life</t>
  </si>
  <si>
    <t>Spouse Life</t>
  </si>
  <si>
    <t>Child Life</t>
  </si>
  <si>
    <t>70-74</t>
  </si>
  <si>
    <t>75 &amp; Over</t>
  </si>
  <si>
    <t>Susan Zenzen-Benefits &amp; Payroll Administrator</t>
  </si>
  <si>
    <t>Last month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</si>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</sst>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"/>
    <numFmt numFmtId="166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theme="1"/>
      <name val="Segoe UI"/>
      <family val="2"/>
    </font>
    <font>
      <b/>
      <sz val="7"/>
      <color theme="1"/>
      <name val="Segoe UI"/>
      <family val="2"/>
    </font>
    <font>
      <sz val="11"/>
      <color theme="1"/>
      <name val="Segoe UI"/>
      <family val="2"/>
    </font>
    <font>
      <sz val="7"/>
      <color theme="1"/>
      <name val="Segoe UI"/>
      <family val="2"/>
    </font>
    <font>
      <sz val="7"/>
      <color rgb="FF0C7B40"/>
      <name val="Segoe UI"/>
      <family val="2"/>
    </font>
    <font>
      <b/>
      <shadow/>
      <sz val="14"/>
      <color theme="0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AA1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4" fillId="0" borderId="13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06">
    <xf numFmtId="0" fontId="0" fillId="0" borderId="0" xfId="0"/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9" fillId="0" borderId="1" xfId="0" applyFont="1" applyBorder="1" applyAlignment="1" applyProtection="1">
      <alignment vertical="center"/>
    </xf>
    <xf numFmtId="0" fontId="19" fillId="0" borderId="0" xfId="0" applyFont="1" applyAlignment="1">
      <alignment vertical="center"/>
    </xf>
    <xf numFmtId="0" fontId="19" fillId="0" borderId="9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vertical="center"/>
    </xf>
    <xf numFmtId="0" fontId="20" fillId="33" borderId="8" xfId="0" applyFont="1" applyFill="1" applyBorder="1" applyAlignment="1" applyProtection="1">
      <alignment horizontal="center" vertical="center"/>
    </xf>
    <xf numFmtId="0" fontId="20" fillId="33" borderId="21" xfId="0" applyFont="1" applyFill="1" applyBorder="1" applyAlignment="1" applyProtection="1">
      <alignment horizontal="center" vertical="center" wrapText="1"/>
    </xf>
    <xf numFmtId="0" fontId="20" fillId="33" borderId="21" xfId="0" applyFont="1" applyFill="1" applyBorder="1" applyAlignment="1" applyProtection="1">
      <alignment horizontal="center" vertical="center"/>
    </xf>
    <xf numFmtId="0" fontId="20" fillId="33" borderId="2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9" fillId="0" borderId="2" xfId="0" applyFont="1" applyBorder="1" applyAlignment="1" applyProtection="1">
      <alignment horizontal="left" vertical="center"/>
    </xf>
    <xf numFmtId="166" fontId="19" fillId="0" borderId="2" xfId="0" applyNumberFormat="1" applyFont="1" applyBorder="1" applyAlignment="1" applyProtection="1">
      <alignment horizontal="center" vertical="center"/>
    </xf>
    <xf numFmtId="6" fontId="19" fillId="0" borderId="2" xfId="0" applyNumberFormat="1" applyFont="1" applyBorder="1" applyAlignment="1" applyProtection="1">
      <alignment horizontal="center" vertical="center"/>
    </xf>
    <xf numFmtId="44" fontId="19" fillId="0" borderId="2" xfId="0" applyNumberFormat="1" applyFont="1" applyBorder="1" applyAlignment="1" applyProtection="1">
      <alignment vertical="center"/>
    </xf>
    <xf numFmtId="41" fontId="19" fillId="0" borderId="2" xfId="0" applyNumberFormat="1" applyFont="1" applyFill="1" applyBorder="1" applyAlignment="1" applyProtection="1">
      <alignment horizontal="center" vertical="center"/>
      <protection locked="0"/>
    </xf>
    <xf numFmtId="44" fontId="19" fillId="0" borderId="2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Protection="1"/>
    <xf numFmtId="0" fontId="19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0" fontId="19" fillId="0" borderId="22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2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0" fillId="33" borderId="2" xfId="0" applyFont="1" applyFill="1" applyBorder="1" applyAlignment="1" applyProtection="1">
      <alignment horizontal="center" vertical="center" wrapText="1"/>
    </xf>
    <xf numFmtId="165" fontId="19" fillId="0" borderId="7" xfId="0" applyNumberFormat="1" applyFont="1" applyBorder="1" applyAlignment="1" applyProtection="1">
      <alignment horizontal="center" vertical="center"/>
    </xf>
    <xf numFmtId="43" fontId="19" fillId="0" borderId="7" xfId="0" applyNumberFormat="1" applyFont="1" applyBorder="1" applyAlignment="1" applyProtection="1">
      <alignment horizontal="center" vertical="center"/>
    </xf>
    <xf numFmtId="44" fontId="21" fillId="0" borderId="0" xfId="0" applyNumberFormat="1" applyFont="1" applyAlignment="1" applyProtection="1">
      <alignment horizontal="center" vertical="center"/>
    </xf>
    <xf numFmtId="0" fontId="19" fillId="34" borderId="9" xfId="0" applyFont="1" applyFill="1" applyBorder="1" applyAlignment="1" applyProtection="1">
      <alignment vertical="center"/>
      <protection locked="0"/>
    </xf>
    <xf numFmtId="0" fontId="19" fillId="34" borderId="1" xfId="0" applyFont="1" applyFill="1" applyBorder="1" applyAlignment="1" applyProtection="1">
      <alignment vertical="center"/>
    </xf>
    <xf numFmtId="41" fontId="19" fillId="34" borderId="2" xfId="0" applyNumberFormat="1" applyFont="1" applyFill="1" applyBorder="1" applyAlignment="1" applyProtection="1">
      <alignment horizontal="center" vertical="center"/>
      <protection locked="0"/>
    </xf>
    <xf numFmtId="44" fontId="19" fillId="34" borderId="2" xfId="0" applyNumberFormat="1" applyFont="1" applyFill="1" applyBorder="1" applyAlignment="1" applyProtection="1">
      <alignment vertical="center"/>
    </xf>
    <xf numFmtId="0" fontId="19" fillId="34" borderId="1" xfId="0" applyFont="1" applyFill="1" applyBorder="1" applyAlignment="1">
      <alignment vertical="center"/>
    </xf>
    <xf numFmtId="6" fontId="19" fillId="0" borderId="21" xfId="0" applyNumberFormat="1" applyFont="1" applyBorder="1" applyAlignment="1" applyProtection="1">
      <alignment horizontal="center" vertical="center"/>
    </xf>
    <xf numFmtId="44" fontId="19" fillId="0" borderId="21" xfId="0" applyNumberFormat="1" applyFont="1" applyBorder="1" applyAlignment="1" applyProtection="1">
      <alignment vertical="center"/>
    </xf>
    <xf numFmtId="0" fontId="19" fillId="0" borderId="23" xfId="0" applyFont="1" applyBorder="1" applyAlignment="1">
      <alignment horizontal="right" vertical="center"/>
    </xf>
    <xf numFmtId="44" fontId="21" fillId="0" borderId="24" xfId="0" applyNumberFormat="1" applyFont="1" applyBorder="1" applyAlignment="1">
      <alignment vertical="center"/>
    </xf>
    <xf numFmtId="44" fontId="21" fillId="0" borderId="24" xfId="0" applyNumberFormat="1" applyFont="1" applyBorder="1" applyAlignment="1">
      <alignment horizontal="right" vertical="center"/>
    </xf>
    <xf numFmtId="44" fontId="21" fillId="0" borderId="23" xfId="0" applyNumberFormat="1" applyFont="1" applyBorder="1" applyAlignment="1">
      <alignment vertical="center"/>
    </xf>
    <xf numFmtId="17" fontId="19" fillId="34" borderId="9" xfId="0" applyNumberFormat="1" applyFont="1" applyFill="1" applyBorder="1" applyAlignment="1" applyProtection="1">
      <alignment horizontal="left" vertical="center"/>
      <protection locked="0"/>
    </xf>
    <xf numFmtId="14" fontId="19" fillId="34" borderId="1" xfId="0" applyNumberFormat="1" applyFont="1" applyFill="1" applyBorder="1" applyAlignment="1">
      <alignment vertical="center"/>
    </xf>
    <xf numFmtId="0" fontId="1" fillId="35" borderId="4" xfId="0" applyFont="1" applyFill="1" applyBorder="1" applyAlignment="1" applyProtection="1">
      <alignment horizontal="center" wrapText="1"/>
    </xf>
    <xf numFmtId="3" fontId="0" fillId="0" borderId="0" xfId="0" applyNumberFormat="1"/>
    <xf numFmtId="3" fontId="19" fillId="0" borderId="0" xfId="0" applyNumberFormat="1" applyFont="1" applyAlignment="1">
      <alignment vertical="center"/>
    </xf>
    <xf numFmtId="3" fontId="23" fillId="0" borderId="0" xfId="0" applyNumberFormat="1" applyFont="1"/>
    <xf numFmtId="0" fontId="19" fillId="0" borderId="25" xfId="0" applyFont="1" applyBorder="1" applyAlignment="1" applyProtection="1">
      <alignment horizontal="center" vertical="center"/>
    </xf>
    <xf numFmtId="164" fontId="19" fillId="0" borderId="27" xfId="0" applyNumberFormat="1" applyFont="1" applyBorder="1" applyAlignment="1" applyProtection="1">
      <alignment horizontal="center" vertical="center"/>
    </xf>
    <xf numFmtId="0" fontId="23" fillId="0" borderId="2" xfId="0" applyFont="1" applyBorder="1"/>
    <xf numFmtId="0" fontId="27" fillId="0" borderId="25" xfId="0" applyFont="1" applyBorder="1" applyAlignment="1" applyProtection="1">
      <alignment horizontal="center" vertical="center"/>
    </xf>
    <xf numFmtId="0" fontId="27" fillId="0" borderId="2" xfId="0" applyFont="1" applyBorder="1" applyAlignment="1">
      <alignment vertical="center"/>
    </xf>
    <xf numFmtId="3" fontId="27" fillId="0" borderId="2" xfId="0" applyNumberFormat="1" applyFont="1" applyBorder="1" applyAlignment="1">
      <alignment vertical="center"/>
    </xf>
    <xf numFmtId="164" fontId="27" fillId="0" borderId="27" xfId="0" applyNumberFormat="1" applyFont="1" applyBorder="1" applyAlignment="1" applyProtection="1">
      <alignment horizontal="center" vertical="center"/>
    </xf>
    <xf numFmtId="165" fontId="27" fillId="0" borderId="7" xfId="0" applyNumberFormat="1" applyFont="1" applyBorder="1" applyAlignment="1" applyProtection="1">
      <alignment horizontal="center" vertical="center"/>
    </xf>
    <xf numFmtId="43" fontId="27" fillId="0" borderId="7" xfId="0" applyNumberFormat="1" applyFont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 applyProtection="1">
      <alignment horizontal="center" vertical="center"/>
    </xf>
    <xf numFmtId="164" fontId="27" fillId="0" borderId="28" xfId="0" applyNumberFormat="1" applyFont="1" applyBorder="1" applyAlignment="1" applyProtection="1">
      <alignment horizontal="center" vertical="center"/>
    </xf>
    <xf numFmtId="3" fontId="27" fillId="0" borderId="0" xfId="0" applyNumberFormat="1" applyFont="1" applyAlignment="1">
      <alignment vertical="center"/>
    </xf>
    <xf numFmtId="44" fontId="28" fillId="0" borderId="0" xfId="0" applyNumberFormat="1" applyFont="1" applyAlignment="1" applyProtection="1">
      <alignment horizontal="center" vertical="center"/>
    </xf>
    <xf numFmtId="0" fontId="29" fillId="0" borderId="2" xfId="0" applyFont="1" applyBorder="1"/>
    <xf numFmtId="3" fontId="29" fillId="0" borderId="2" xfId="0" applyNumberFormat="1" applyFont="1" applyBorder="1"/>
    <xf numFmtId="0" fontId="29" fillId="0" borderId="0" xfId="0" applyFont="1"/>
    <xf numFmtId="3" fontId="19" fillId="0" borderId="0" xfId="0" applyNumberFormat="1" applyFont="1" applyAlignment="1" applyProtection="1">
      <alignment vertical="center"/>
    </xf>
    <xf numFmtId="3" fontId="20" fillId="33" borderId="2" xfId="0" applyNumberFormat="1" applyFont="1" applyFill="1" applyBorder="1" applyAlignment="1" applyProtection="1">
      <alignment horizontal="center" vertical="center" wrapText="1"/>
    </xf>
    <xf numFmtId="3" fontId="23" fillId="0" borderId="2" xfId="0" applyNumberFormat="1" applyFont="1" applyBorder="1"/>
    <xf numFmtId="0" fontId="19" fillId="0" borderId="0" xfId="0" applyFont="1" applyBorder="1" applyAlignment="1">
      <alignment horizontal="right" vertical="center"/>
    </xf>
    <xf numFmtId="44" fontId="21" fillId="0" borderId="0" xfId="0" applyNumberFormat="1" applyFont="1" applyBorder="1" applyAlignment="1">
      <alignment vertical="center"/>
    </xf>
    <xf numFmtId="44" fontId="21" fillId="0" borderId="0" xfId="0" applyNumberFormat="1" applyFont="1" applyBorder="1" applyAlignment="1">
      <alignment horizontal="right" vertical="center"/>
    </xf>
    <xf numFmtId="43" fontId="27" fillId="0" borderId="7" xfId="0" applyNumberFormat="1" applyFont="1" applyBorder="1" applyAlignment="1" applyProtection="1">
      <alignment horizontal="right" vertical="center"/>
    </xf>
    <xf numFmtId="0" fontId="26" fillId="33" borderId="8" xfId="0" applyFont="1" applyFill="1" applyBorder="1" applyAlignment="1" applyProtection="1">
      <alignment horizontal="center" vertical="center" wrapText="1"/>
    </xf>
    <xf numFmtId="0" fontId="26" fillId="33" borderId="9" xfId="0" applyFont="1" applyFill="1" applyBorder="1" applyAlignment="1" applyProtection="1">
      <alignment horizontal="center" vertical="center" wrapText="1"/>
    </xf>
    <xf numFmtId="0" fontId="26" fillId="33" borderId="10" xfId="0" applyFont="1" applyFill="1" applyBorder="1" applyAlignment="1" applyProtection="1">
      <alignment horizontal="center" vertical="center" wrapText="1"/>
    </xf>
    <xf numFmtId="6" fontId="19" fillId="0" borderId="8" xfId="0" applyNumberFormat="1" applyFont="1" applyBorder="1" applyAlignment="1" applyProtection="1">
      <alignment horizontal="center" vertical="center"/>
    </xf>
    <xf numFmtId="6" fontId="19" fillId="0" borderId="10" xfId="0" applyNumberFormat="1" applyFont="1" applyBorder="1" applyAlignment="1" applyProtection="1">
      <alignment horizontal="center" vertical="center"/>
    </xf>
    <xf numFmtId="0" fontId="20" fillId="33" borderId="22" xfId="3" applyFont="1" applyFill="1" applyBorder="1" applyAlignment="1">
      <alignment horizontal="center" vertical="center"/>
    </xf>
    <xf numFmtId="0" fontId="20" fillId="33" borderId="23" xfId="3" applyFont="1" applyFill="1" applyBorder="1" applyAlignment="1">
      <alignment horizontal="center" vertical="center"/>
    </xf>
    <xf numFmtId="0" fontId="20" fillId="33" borderId="20" xfId="3" applyFont="1" applyFill="1" applyBorder="1" applyAlignment="1">
      <alignment horizontal="center" vertical="center"/>
    </xf>
    <xf numFmtId="0" fontId="20" fillId="33" borderId="8" xfId="0" applyFont="1" applyFill="1" applyBorder="1" applyAlignment="1" applyProtection="1">
      <alignment horizontal="left" vertical="center"/>
    </xf>
    <xf numFmtId="0" fontId="20" fillId="33" borderId="9" xfId="0" applyFont="1" applyFill="1" applyBorder="1" applyAlignment="1" applyProtection="1">
      <alignment horizontal="left" vertical="center"/>
    </xf>
    <xf numFmtId="0" fontId="20" fillId="33" borderId="10" xfId="0" applyFont="1" applyFill="1" applyBorder="1" applyAlignment="1" applyProtection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4" builtinId="16" customBuiltin="1"/>
    <cellStyle name="Heading 2" xfId="2" builtinId="17" customBuiltin="1"/>
    <cellStyle name="Heading 3" xfId="5" builtinId="18" customBuiltin="1"/>
    <cellStyle name="Heading 4" xfId="3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AA147"/>
      <color rgb="FF95C9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180975</xdr:rowOff>
    </xdr:from>
    <xdr:to>
      <xdr:col>7</xdr:col>
      <xdr:colOff>847725</xdr:colOff>
      <xdr:row>4</xdr:row>
      <xdr:rowOff>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180975"/>
          <a:ext cx="16002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zoomScaleNormal="100" workbookViewId="0">
      <selection activeCell="H18" sqref="H18"/>
    </sheetView>
  </sheetViews>
  <sheetFormatPr defaultColWidth="9.1796875" defaultRowHeight="16.5" x14ac:dyDescent="0.45"/>
  <cols>
    <col min="1" max="1" width="27.453125" style="20" bestFit="1" customWidth="1"/>
    <col min="2" max="2" width="10.7265625" style="20" customWidth="1"/>
    <col min="3" max="3" width="15.7265625" style="20" customWidth="1"/>
    <col min="4" max="4" width="10.7265625" style="20" customWidth="1"/>
    <col min="5" max="5" width="12.81640625" style="20" customWidth="1"/>
    <col min="6" max="8" width="15.7265625" style="20" customWidth="1"/>
    <col min="9" max="16384" width="9.1796875" style="20"/>
  </cols>
  <sheetData>
    <row r="1" spans="1:8" ht="9.75" customHeight="1" x14ac:dyDescent="0.45">
      <c r="A1" s="19" t="s">
        <v>41</v>
      </c>
    </row>
    <row r="2" spans="1:8" ht="9.75" customHeight="1" x14ac:dyDescent="0.45">
      <c r="A2" s="21" t="s">
        <v>38</v>
      </c>
    </row>
    <row r="3" spans="1:8" ht="9.75" customHeight="1" x14ac:dyDescent="0.45">
      <c r="A3" s="21" t="s">
        <v>0</v>
      </c>
    </row>
    <row r="4" spans="1:8" ht="9.75" customHeight="1" x14ac:dyDescent="0.45">
      <c r="A4" s="21" t="s">
        <v>1</v>
      </c>
    </row>
    <row r="5" spans="1:8" ht="9.75" customHeight="1" x14ac:dyDescent="0.45">
      <c r="A5" s="21" t="s">
        <v>39</v>
      </c>
    </row>
    <row r="6" spans="1:8" ht="9.75" customHeight="1" x14ac:dyDescent="0.45">
      <c r="A6" s="22" t="s">
        <v>40</v>
      </c>
    </row>
    <row r="8" spans="1:8" s="23" customFormat="1" ht="23.25" customHeight="1" x14ac:dyDescent="0.45">
      <c r="A8" s="95" t="s">
        <v>2</v>
      </c>
      <c r="B8" s="96"/>
      <c r="C8" s="96"/>
      <c r="D8" s="96"/>
      <c r="E8" s="96"/>
      <c r="F8" s="96"/>
      <c r="G8" s="96"/>
      <c r="H8" s="97"/>
    </row>
    <row r="9" spans="1:8" s="1" customFormat="1" ht="13" customHeight="1" x14ac:dyDescent="0.35"/>
    <row r="10" spans="1:8" s="1" customFormat="1" ht="13" customHeight="1" x14ac:dyDescent="0.35">
      <c r="A10" s="2" t="s">
        <v>11</v>
      </c>
      <c r="B10" s="3" t="s">
        <v>49</v>
      </c>
      <c r="C10" s="3"/>
      <c r="D10" s="3"/>
      <c r="G10" s="4" t="s">
        <v>3</v>
      </c>
    </row>
    <row r="11" spans="1:8" s="1" customFormat="1" ht="13" customHeight="1" x14ac:dyDescent="0.35">
      <c r="A11" s="2" t="s">
        <v>4</v>
      </c>
      <c r="B11" s="5" t="s">
        <v>50</v>
      </c>
      <c r="C11" s="6"/>
      <c r="D11" s="3"/>
      <c r="G11" s="4" t="s">
        <v>41</v>
      </c>
    </row>
    <row r="12" spans="1:8" s="1" customFormat="1" ht="13" customHeight="1" x14ac:dyDescent="0.35">
      <c r="A12" s="2" t="s">
        <v>12</v>
      </c>
      <c r="B12" s="64">
        <v>44621</v>
      </c>
      <c r="C12" s="53"/>
      <c r="D12" s="54"/>
      <c r="G12" s="4" t="s">
        <v>0</v>
      </c>
    </row>
    <row r="13" spans="1:8" s="1" customFormat="1" ht="13" customHeight="1" x14ac:dyDescent="0.35">
      <c r="G13" s="4" t="s">
        <v>47</v>
      </c>
    </row>
    <row r="14" spans="1:8" s="1" customFormat="1" ht="13" customHeight="1" x14ac:dyDescent="0.35"/>
    <row r="15" spans="1:8" s="11" customFormat="1" ht="32" x14ac:dyDescent="0.35">
      <c r="A15" s="7" t="s">
        <v>5</v>
      </c>
      <c r="B15" s="8" t="s">
        <v>13</v>
      </c>
      <c r="C15" s="8" t="s">
        <v>6</v>
      </c>
      <c r="D15" s="9" t="s">
        <v>7</v>
      </c>
      <c r="E15" s="8" t="s">
        <v>31</v>
      </c>
      <c r="F15" s="10" t="s">
        <v>8</v>
      </c>
      <c r="G15" s="10" t="s">
        <v>35</v>
      </c>
      <c r="H15" s="10" t="s">
        <v>36</v>
      </c>
    </row>
    <row r="16" spans="1:8" s="1" customFormat="1" ht="15" customHeight="1" x14ac:dyDescent="0.35">
      <c r="A16" s="12" t="s">
        <v>44</v>
      </c>
      <c r="B16" s="55">
        <v>987</v>
      </c>
      <c r="C16" s="55">
        <v>39055000</v>
      </c>
      <c r="D16" s="13">
        <v>3.2000000000000001E-2</v>
      </c>
      <c r="E16" s="14">
        <v>1000</v>
      </c>
      <c r="F16" s="15">
        <f>ROUND(C16*D16/E16,2)</f>
        <v>1249.76</v>
      </c>
      <c r="G16" s="56">
        <v>0</v>
      </c>
      <c r="H16" s="15">
        <f>SUM(F16:G16)</f>
        <v>1249.76</v>
      </c>
    </row>
    <row r="17" spans="1:8" s="1" customFormat="1" ht="15" customHeight="1" x14ac:dyDescent="0.35">
      <c r="A17" s="12" t="s">
        <v>52</v>
      </c>
      <c r="B17" s="16">
        <v>664</v>
      </c>
      <c r="C17" s="16">
        <v>120040000</v>
      </c>
      <c r="D17" s="98" t="s">
        <v>32</v>
      </c>
      <c r="E17" s="99"/>
      <c r="F17" s="17">
        <v>19657.169999999998</v>
      </c>
      <c r="G17" s="56"/>
      <c r="H17" s="15">
        <v>19657.169999999998</v>
      </c>
    </row>
    <row r="18" spans="1:8" s="1" customFormat="1" ht="15" customHeight="1" x14ac:dyDescent="0.35">
      <c r="A18" s="12" t="s">
        <v>53</v>
      </c>
      <c r="B18" s="16">
        <v>238</v>
      </c>
      <c r="C18" s="16">
        <v>7750000</v>
      </c>
      <c r="D18" s="98" t="s">
        <v>32</v>
      </c>
      <c r="E18" s="99"/>
      <c r="F18" s="17">
        <v>2586.25</v>
      </c>
      <c r="G18" s="56"/>
      <c r="H18" s="15">
        <v>2586.25</v>
      </c>
    </row>
    <row r="19" spans="1:8" s="1" customFormat="1" ht="15" customHeight="1" x14ac:dyDescent="0.35">
      <c r="A19" s="12" t="s">
        <v>54</v>
      </c>
      <c r="B19" s="55">
        <v>321</v>
      </c>
      <c r="C19" s="55">
        <v>5435000</v>
      </c>
      <c r="D19" s="13">
        <v>0.11</v>
      </c>
      <c r="E19" s="14">
        <v>1000</v>
      </c>
      <c r="F19" s="15">
        <f>ROUND(C19*D19/E19,2)</f>
        <v>597.85</v>
      </c>
      <c r="G19" s="56">
        <v>0</v>
      </c>
      <c r="H19" s="15">
        <f t="shared" ref="H19" si="0">SUM(F19:G19)</f>
        <v>597.85</v>
      </c>
    </row>
    <row r="20" spans="1:8" s="11" customFormat="1" ht="16" x14ac:dyDescent="0.35">
      <c r="A20" s="103" t="s">
        <v>43</v>
      </c>
      <c r="B20" s="104"/>
      <c r="C20" s="104"/>
      <c r="D20" s="104"/>
      <c r="E20" s="104"/>
      <c r="F20" s="104"/>
      <c r="G20" s="104"/>
      <c r="H20" s="105"/>
    </row>
    <row r="21" spans="1:8" s="1" customFormat="1" ht="15" customHeight="1" x14ac:dyDescent="0.35">
      <c r="A21" s="12" t="s">
        <v>45</v>
      </c>
      <c r="B21" s="55">
        <v>153</v>
      </c>
      <c r="C21" s="55">
        <v>21335000</v>
      </c>
      <c r="D21" s="13">
        <v>1.2999999999999999E-2</v>
      </c>
      <c r="E21" s="14">
        <v>1000</v>
      </c>
      <c r="F21" s="15">
        <f>ROUND(C21*D21/E21,2)</f>
        <v>277.36</v>
      </c>
      <c r="G21" s="56">
        <v>0</v>
      </c>
      <c r="H21" s="15">
        <f>SUM(F21:G21)</f>
        <v>277.36</v>
      </c>
    </row>
    <row r="22" spans="1:8" s="1" customFormat="1" ht="15" customHeight="1" x14ac:dyDescent="0.35">
      <c r="A22" s="12" t="s">
        <v>46</v>
      </c>
      <c r="B22" s="55">
        <v>382</v>
      </c>
      <c r="C22" s="55">
        <v>99540000</v>
      </c>
      <c r="D22" s="13">
        <v>2.1999999999999999E-2</v>
      </c>
      <c r="E22" s="58">
        <v>1000</v>
      </c>
      <c r="F22" s="59">
        <f>ROUND(C22*D22/E22,2)</f>
        <v>2189.88</v>
      </c>
      <c r="G22" s="56">
        <v>0</v>
      </c>
      <c r="H22" s="15">
        <f>SUM(F22:G22)</f>
        <v>2189.88</v>
      </c>
    </row>
    <row r="23" spans="1:8" s="4" customFormat="1" ht="15" customHeight="1" thickBot="1" x14ac:dyDescent="0.4">
      <c r="C23" s="18"/>
      <c r="D23" s="18"/>
      <c r="E23" s="60"/>
      <c r="F23" s="63"/>
      <c r="G23" s="62" t="s">
        <v>48</v>
      </c>
      <c r="H23" s="61">
        <f>SUM(H16:H22)</f>
        <v>26558.269999999997</v>
      </c>
    </row>
    <row r="24" spans="1:8" s="4" customFormat="1" ht="15" customHeight="1" thickTop="1" x14ac:dyDescent="0.35">
      <c r="C24" s="18"/>
      <c r="D24" s="18"/>
      <c r="E24" s="91"/>
      <c r="F24" s="92"/>
      <c r="G24" s="93"/>
      <c r="H24" s="92"/>
    </row>
    <row r="25" spans="1:8" s="4" customFormat="1" ht="15" customHeight="1" x14ac:dyDescent="0.35">
      <c r="A25" s="24" t="s">
        <v>33</v>
      </c>
      <c r="B25" s="57" t="s">
        <v>57</v>
      </c>
      <c r="C25" s="57"/>
      <c r="D25" s="57"/>
      <c r="E25" s="24" t="s">
        <v>34</v>
      </c>
      <c r="F25" s="65">
        <v>44706</v>
      </c>
      <c r="G25" s="57"/>
      <c r="H25" s="25"/>
    </row>
    <row r="26" spans="1:8" s="4" customFormat="1" ht="15" customHeight="1" x14ac:dyDescent="0.35"/>
    <row r="27" spans="1:8" s="4" customFormat="1" ht="15" customHeight="1" x14ac:dyDescent="0.35">
      <c r="B27" s="25"/>
      <c r="C27" s="25"/>
      <c r="D27" s="25"/>
      <c r="E27" s="25"/>
      <c r="F27" s="25"/>
      <c r="G27" s="25"/>
      <c r="H27" s="25"/>
    </row>
    <row r="28" spans="1:8" s="4" customFormat="1" ht="16" x14ac:dyDescent="0.35">
      <c r="A28" s="26"/>
      <c r="B28" s="100" t="s">
        <v>37</v>
      </c>
      <c r="C28" s="101"/>
      <c r="D28" s="101"/>
      <c r="E28" s="101"/>
      <c r="F28" s="101"/>
      <c r="G28" s="102"/>
    </row>
    <row r="29" spans="1:8" s="4" customFormat="1" ht="13" customHeight="1" x14ac:dyDescent="0.35">
      <c r="A29" s="25"/>
      <c r="B29" s="27"/>
      <c r="C29" s="28"/>
      <c r="D29" s="28" t="s">
        <v>15</v>
      </c>
      <c r="E29" s="29" t="s">
        <v>9</v>
      </c>
      <c r="F29" s="29"/>
      <c r="G29" s="30"/>
      <c r="H29" s="31"/>
    </row>
    <row r="30" spans="1:8" s="4" customFormat="1" ht="13" customHeight="1" x14ac:dyDescent="0.35">
      <c r="A30" s="25"/>
      <c r="B30" s="32"/>
      <c r="C30" s="33"/>
      <c r="D30" s="33" t="s">
        <v>14</v>
      </c>
      <c r="E30" s="25" t="s">
        <v>28</v>
      </c>
      <c r="F30" s="34"/>
      <c r="G30" s="35"/>
      <c r="H30" s="36"/>
    </row>
    <row r="31" spans="1:8" s="4" customFormat="1" ht="13" customHeight="1" x14ac:dyDescent="0.35">
      <c r="A31" s="25"/>
      <c r="B31" s="37"/>
      <c r="C31" s="25"/>
      <c r="D31" s="38"/>
      <c r="E31" s="38" t="s">
        <v>29</v>
      </c>
      <c r="F31" s="39"/>
      <c r="G31" s="40"/>
      <c r="H31" s="41"/>
    </row>
    <row r="32" spans="1:8" s="4" customFormat="1" ht="13" customHeight="1" x14ac:dyDescent="0.35">
      <c r="A32" s="25"/>
      <c r="B32" s="37"/>
      <c r="C32" s="25"/>
      <c r="D32" s="38"/>
      <c r="E32" s="38" t="s">
        <v>30</v>
      </c>
      <c r="F32" s="39"/>
      <c r="G32" s="40"/>
      <c r="H32" s="41"/>
    </row>
    <row r="33" spans="1:8" s="4" customFormat="1" ht="13" customHeight="1" x14ac:dyDescent="0.35">
      <c r="A33" s="25"/>
      <c r="B33" s="37"/>
      <c r="C33" s="25"/>
      <c r="D33" s="25"/>
      <c r="E33" s="25" t="s">
        <v>51</v>
      </c>
      <c r="F33" s="25"/>
      <c r="G33" s="42"/>
      <c r="H33" s="31"/>
    </row>
    <row r="34" spans="1:8" s="4" customFormat="1" ht="13" customHeight="1" x14ac:dyDescent="0.35">
      <c r="A34" s="25"/>
      <c r="B34" s="37"/>
      <c r="C34" s="25"/>
      <c r="D34" s="25"/>
      <c r="E34" s="25" t="s">
        <v>10</v>
      </c>
      <c r="F34" s="34"/>
      <c r="G34" s="35"/>
      <c r="H34" s="36"/>
    </row>
    <row r="35" spans="1:8" s="4" customFormat="1" ht="13" customHeight="1" x14ac:dyDescent="0.35">
      <c r="A35" s="25"/>
      <c r="B35" s="43"/>
      <c r="C35" s="44"/>
      <c r="D35" s="44"/>
      <c r="E35" s="44" t="s">
        <v>42</v>
      </c>
      <c r="F35" s="45"/>
      <c r="G35" s="46"/>
      <c r="H35" s="36"/>
    </row>
    <row r="36" spans="1:8" ht="15" customHeight="1" x14ac:dyDescent="0.45"/>
  </sheetData>
  <mergeCells count="5">
    <mergeCell ref="A8:H8"/>
    <mergeCell ref="D17:E17"/>
    <mergeCell ref="B28:G28"/>
    <mergeCell ref="A20:H20"/>
    <mergeCell ref="D18:E18"/>
  </mergeCells>
  <printOptions horizontalCentered="1" verticalCentered="1"/>
  <pageMargins left="0.39" right="0.3" top="0.42" bottom="0.31" header="0.3" footer="0.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F12" sqref="F12"/>
    </sheetView>
  </sheetViews>
  <sheetFormatPr defaultColWidth="9.1796875" defaultRowHeight="16.5" x14ac:dyDescent="0.45"/>
  <cols>
    <col min="1" max="2" width="9.7265625" style="20" customWidth="1"/>
    <col min="3" max="3" width="12.7265625" style="69" customWidth="1"/>
    <col min="4" max="5" width="9.7265625" style="20" customWidth="1"/>
    <col min="6" max="6" width="12.7265625" style="20" customWidth="1"/>
    <col min="7" max="7" width="9.1796875" style="20"/>
    <col min="8" max="8" width="9.7265625" style="20" customWidth="1"/>
    <col min="9" max="9" width="12.7265625" style="69" bestFit="1" customWidth="1"/>
    <col min="10" max="10" width="12.7265625" style="20" customWidth="1"/>
    <col min="11" max="12" width="9.7265625" style="20" customWidth="1"/>
    <col min="13" max="13" width="12.7265625" style="20" customWidth="1"/>
    <col min="14" max="16384" width="9.1796875" style="20"/>
  </cols>
  <sheetData>
    <row r="1" spans="1:9" s="4" customFormat="1" ht="16" x14ac:dyDescent="0.35">
      <c r="A1" s="47" t="s">
        <v>52</v>
      </c>
      <c r="B1" s="1"/>
      <c r="C1" s="88"/>
      <c r="D1" s="1"/>
      <c r="E1" s="1"/>
      <c r="F1" s="48"/>
      <c r="G1" s="1"/>
      <c r="I1" s="68"/>
    </row>
    <row r="2" spans="1:9" s="4" customFormat="1" ht="48" x14ac:dyDescent="0.35">
      <c r="A2" s="49" t="s">
        <v>16</v>
      </c>
      <c r="B2" s="49" t="s">
        <v>13</v>
      </c>
      <c r="C2" s="89" t="s">
        <v>6</v>
      </c>
      <c r="D2" s="49" t="s">
        <v>7</v>
      </c>
      <c r="E2" s="49" t="s">
        <v>17</v>
      </c>
      <c r="F2" s="49" t="s">
        <v>8</v>
      </c>
      <c r="G2" s="1"/>
      <c r="H2" s="66" t="s">
        <v>58</v>
      </c>
      <c r="I2" s="67"/>
    </row>
    <row r="3" spans="1:9" s="80" customFormat="1" ht="15" customHeight="1" x14ac:dyDescent="0.35">
      <c r="A3" s="73" t="s">
        <v>26</v>
      </c>
      <c r="B3" s="74">
        <v>1</v>
      </c>
      <c r="C3" s="75">
        <v>250000</v>
      </c>
      <c r="D3" s="76">
        <v>4.5999999999999999E-2</v>
      </c>
      <c r="E3" s="77">
        <v>1000</v>
      </c>
      <c r="F3" s="78">
        <v>11.5</v>
      </c>
      <c r="G3" s="79"/>
      <c r="H3" s="74">
        <v>1</v>
      </c>
      <c r="I3" s="75">
        <v>250000</v>
      </c>
    </row>
    <row r="4" spans="1:9" s="80" customFormat="1" ht="15" customHeight="1" x14ac:dyDescent="0.35">
      <c r="A4" s="73" t="s">
        <v>27</v>
      </c>
      <c r="B4" s="74">
        <v>25</v>
      </c>
      <c r="C4" s="75">
        <v>4570000</v>
      </c>
      <c r="D4" s="76">
        <v>4.5999999999999999E-2</v>
      </c>
      <c r="E4" s="77">
        <v>1000</v>
      </c>
      <c r="F4" s="94">
        <v>210.22</v>
      </c>
      <c r="G4" s="79"/>
      <c r="H4" s="74">
        <v>26</v>
      </c>
      <c r="I4" s="75">
        <v>4580000</v>
      </c>
    </row>
    <row r="5" spans="1:9" s="80" customFormat="1" ht="15" customHeight="1" x14ac:dyDescent="0.35">
      <c r="A5" s="81" t="s">
        <v>18</v>
      </c>
      <c r="B5" s="74">
        <v>83</v>
      </c>
      <c r="C5" s="75">
        <v>11530000</v>
      </c>
      <c r="D5" s="82">
        <v>6.0999999999999999E-2</v>
      </c>
      <c r="E5" s="77">
        <v>1000</v>
      </c>
      <c r="F5" s="78">
        <v>703.33</v>
      </c>
      <c r="G5" s="79"/>
      <c r="H5" s="74">
        <v>85</v>
      </c>
      <c r="I5" s="75">
        <v>12430000</v>
      </c>
    </row>
    <row r="6" spans="1:9" s="80" customFormat="1" ht="15" customHeight="1" x14ac:dyDescent="0.35">
      <c r="A6" s="81" t="s">
        <v>19</v>
      </c>
      <c r="B6" s="74">
        <v>84</v>
      </c>
      <c r="C6" s="75">
        <v>18150000</v>
      </c>
      <c r="D6" s="82">
        <v>6.8000000000000005E-2</v>
      </c>
      <c r="E6" s="77">
        <v>1000</v>
      </c>
      <c r="F6" s="78">
        <v>1234.2</v>
      </c>
      <c r="G6" s="79"/>
      <c r="H6" s="74">
        <v>83</v>
      </c>
      <c r="I6" s="75">
        <v>18170000</v>
      </c>
    </row>
    <row r="7" spans="1:9" s="80" customFormat="1" ht="15" customHeight="1" x14ac:dyDescent="0.35">
      <c r="A7" s="81" t="s">
        <v>20</v>
      </c>
      <c r="B7" s="74">
        <v>110</v>
      </c>
      <c r="C7" s="75">
        <v>22340000</v>
      </c>
      <c r="D7" s="82">
        <v>7.5999999999999998E-2</v>
      </c>
      <c r="E7" s="77">
        <v>1000</v>
      </c>
      <c r="F7" s="78">
        <v>1697.84</v>
      </c>
      <c r="G7" s="79"/>
      <c r="H7" s="74">
        <v>110</v>
      </c>
      <c r="I7" s="75">
        <v>21220000</v>
      </c>
    </row>
    <row r="8" spans="1:9" s="80" customFormat="1" ht="15" customHeight="1" x14ac:dyDescent="0.35">
      <c r="A8" s="81" t="s">
        <v>21</v>
      </c>
      <c r="B8" s="74">
        <v>106</v>
      </c>
      <c r="C8" s="75">
        <v>20210000</v>
      </c>
      <c r="D8" s="82">
        <v>0.114</v>
      </c>
      <c r="E8" s="77">
        <v>1000</v>
      </c>
      <c r="F8" s="78">
        <v>2303.94</v>
      </c>
      <c r="G8" s="79"/>
      <c r="H8" s="74">
        <v>106</v>
      </c>
      <c r="I8" s="75">
        <v>20010000</v>
      </c>
    </row>
    <row r="9" spans="1:9" s="80" customFormat="1" ht="15" customHeight="1" x14ac:dyDescent="0.35">
      <c r="A9" s="81" t="s">
        <v>22</v>
      </c>
      <c r="B9" s="74">
        <v>106</v>
      </c>
      <c r="C9" s="75">
        <v>21140000</v>
      </c>
      <c r="D9" s="82">
        <v>0.17399999999999999</v>
      </c>
      <c r="E9" s="77">
        <v>1000</v>
      </c>
      <c r="F9" s="78">
        <v>3678.36</v>
      </c>
      <c r="G9" s="79"/>
      <c r="H9" s="74">
        <v>105</v>
      </c>
      <c r="I9" s="75">
        <v>20980000</v>
      </c>
    </row>
    <row r="10" spans="1:9" s="80" customFormat="1" ht="15" customHeight="1" x14ac:dyDescent="0.35">
      <c r="A10" s="81" t="s">
        <v>23</v>
      </c>
      <c r="B10" s="74">
        <v>88</v>
      </c>
      <c r="C10" s="75">
        <v>14390000</v>
      </c>
      <c r="D10" s="82">
        <v>0.32600000000000001</v>
      </c>
      <c r="E10" s="77">
        <v>1000</v>
      </c>
      <c r="F10" s="78">
        <v>4691.1400000000003</v>
      </c>
      <c r="G10" s="79"/>
      <c r="H10" s="74">
        <v>90</v>
      </c>
      <c r="I10" s="75">
        <v>14540000</v>
      </c>
    </row>
    <row r="11" spans="1:9" s="80" customFormat="1" ht="15" customHeight="1" x14ac:dyDescent="0.35">
      <c r="A11" s="81" t="s">
        <v>24</v>
      </c>
      <c r="B11" s="74">
        <v>48</v>
      </c>
      <c r="C11" s="75">
        <v>5570000</v>
      </c>
      <c r="D11" s="82">
        <v>0.501</v>
      </c>
      <c r="E11" s="77">
        <v>1000</v>
      </c>
      <c r="F11" s="78">
        <v>2790.57</v>
      </c>
      <c r="G11" s="79"/>
      <c r="H11" s="74">
        <v>48</v>
      </c>
      <c r="I11" s="75">
        <v>5650000</v>
      </c>
    </row>
    <row r="12" spans="1:9" s="80" customFormat="1" ht="15" customHeight="1" x14ac:dyDescent="0.35">
      <c r="A12" s="81" t="s">
        <v>25</v>
      </c>
      <c r="B12" s="74">
        <v>9</v>
      </c>
      <c r="C12" s="75">
        <v>1030000</v>
      </c>
      <c r="D12" s="82">
        <v>0.96299999999999997</v>
      </c>
      <c r="E12" s="77">
        <v>1000</v>
      </c>
      <c r="F12" s="78">
        <v>991.89</v>
      </c>
      <c r="G12" s="79"/>
      <c r="H12" s="74">
        <v>9</v>
      </c>
      <c r="I12" s="75">
        <v>1030000</v>
      </c>
    </row>
    <row r="13" spans="1:9" s="80" customFormat="1" ht="15" customHeight="1" x14ac:dyDescent="0.35">
      <c r="A13" s="81" t="s">
        <v>55</v>
      </c>
      <c r="B13" s="74">
        <v>4</v>
      </c>
      <c r="C13" s="75">
        <v>860000</v>
      </c>
      <c r="D13" s="82">
        <v>1.5629999999999999</v>
      </c>
      <c r="E13" s="77">
        <v>1000</v>
      </c>
      <c r="F13" s="78">
        <v>1344.18</v>
      </c>
      <c r="G13" s="79"/>
      <c r="H13" s="74">
        <v>4</v>
      </c>
      <c r="I13" s="75">
        <v>860000</v>
      </c>
    </row>
    <row r="14" spans="1:9" s="80" customFormat="1" ht="15" customHeight="1" x14ac:dyDescent="0.35">
      <c r="A14" s="81" t="s">
        <v>56</v>
      </c>
      <c r="B14" s="74">
        <v>0</v>
      </c>
      <c r="C14" s="75">
        <v>0</v>
      </c>
      <c r="D14" s="82">
        <v>1.5629999999999999</v>
      </c>
      <c r="E14" s="77">
        <v>1000</v>
      </c>
      <c r="F14" s="78">
        <v>0</v>
      </c>
      <c r="G14" s="79"/>
      <c r="H14" s="74">
        <v>0</v>
      </c>
      <c r="I14" s="75">
        <v>0</v>
      </c>
    </row>
    <row r="15" spans="1:9" s="80" customFormat="1" ht="15" customHeight="1" x14ac:dyDescent="0.45">
      <c r="A15" s="79"/>
      <c r="B15" s="20">
        <f>SUM(B3:B14)</f>
        <v>664</v>
      </c>
      <c r="C15" s="83">
        <f>SUM(C3:C14)</f>
        <v>120040000</v>
      </c>
      <c r="D15" s="79"/>
      <c r="E15" s="79"/>
      <c r="F15" s="84">
        <f>SUM(F3:F14)</f>
        <v>19657.170000000002</v>
      </c>
      <c r="G15" s="79"/>
      <c r="H15" s="20">
        <f>SUM(H3:H14)</f>
        <v>667</v>
      </c>
      <c r="I15" s="83">
        <f>SUM(I3:I14)</f>
        <v>119720000</v>
      </c>
    </row>
    <row r="16" spans="1:9" x14ac:dyDescent="0.45">
      <c r="B16" s="1"/>
      <c r="H16"/>
      <c r="I16" s="67"/>
    </row>
    <row r="17" spans="1:11" x14ac:dyDescent="0.45">
      <c r="A17" s="47" t="s">
        <v>53</v>
      </c>
      <c r="B17" s="1"/>
      <c r="C17" s="88"/>
      <c r="D17" s="1"/>
      <c r="E17" s="1"/>
      <c r="F17" s="48"/>
      <c r="H17"/>
      <c r="I17" s="67"/>
    </row>
    <row r="18" spans="1:11" ht="48" x14ac:dyDescent="0.45">
      <c r="A18" s="49" t="s">
        <v>16</v>
      </c>
      <c r="B18" s="49" t="s">
        <v>13</v>
      </c>
      <c r="C18" s="89" t="s">
        <v>6</v>
      </c>
      <c r="D18" s="49" t="s">
        <v>7</v>
      </c>
      <c r="E18" s="49" t="s">
        <v>17</v>
      </c>
      <c r="F18" s="49" t="s">
        <v>8</v>
      </c>
      <c r="H18" s="66" t="s">
        <v>58</v>
      </c>
      <c r="I18" s="67"/>
    </row>
    <row r="19" spans="1:11" x14ac:dyDescent="0.45">
      <c r="A19" s="70" t="s">
        <v>26</v>
      </c>
      <c r="B19" s="72">
        <v>0</v>
      </c>
      <c r="C19" s="90">
        <v>0</v>
      </c>
      <c r="D19" s="71">
        <v>8.2000000000000003E-2</v>
      </c>
      <c r="E19" s="50">
        <v>1000</v>
      </c>
      <c r="F19" s="51">
        <v>0</v>
      </c>
      <c r="H19" s="72">
        <v>0</v>
      </c>
      <c r="I19" s="90">
        <v>0</v>
      </c>
    </row>
    <row r="20" spans="1:11" s="87" customFormat="1" x14ac:dyDescent="0.45">
      <c r="A20" s="73" t="s">
        <v>27</v>
      </c>
      <c r="B20" s="85">
        <v>2</v>
      </c>
      <c r="C20" s="86">
        <v>120000</v>
      </c>
      <c r="D20" s="76">
        <v>9.9000000000000005E-2</v>
      </c>
      <c r="E20" s="77">
        <v>1000</v>
      </c>
      <c r="F20" s="78">
        <v>11.88</v>
      </c>
      <c r="H20" s="85">
        <v>2</v>
      </c>
      <c r="I20" s="86">
        <v>120000</v>
      </c>
    </row>
    <row r="21" spans="1:11" s="87" customFormat="1" x14ac:dyDescent="0.45">
      <c r="A21" s="81" t="s">
        <v>18</v>
      </c>
      <c r="B21" s="85">
        <v>21</v>
      </c>
      <c r="C21" s="86">
        <v>930000</v>
      </c>
      <c r="D21" s="82">
        <v>0.13100000000000001</v>
      </c>
      <c r="E21" s="77">
        <v>1000</v>
      </c>
      <c r="F21" s="78">
        <v>121.83</v>
      </c>
      <c r="H21" s="85">
        <v>21</v>
      </c>
      <c r="I21" s="86">
        <v>930000</v>
      </c>
    </row>
    <row r="22" spans="1:11" s="87" customFormat="1" x14ac:dyDescent="0.45">
      <c r="A22" s="81" t="s">
        <v>19</v>
      </c>
      <c r="B22" s="85">
        <v>34</v>
      </c>
      <c r="C22" s="86">
        <v>1150000</v>
      </c>
      <c r="D22" s="82">
        <v>0.14799999999999999</v>
      </c>
      <c r="E22" s="77">
        <v>1000</v>
      </c>
      <c r="F22" s="78">
        <v>170.2</v>
      </c>
      <c r="H22" s="85">
        <v>34</v>
      </c>
      <c r="I22" s="86">
        <v>1150000</v>
      </c>
    </row>
    <row r="23" spans="1:11" s="87" customFormat="1" x14ac:dyDescent="0.45">
      <c r="A23" s="81" t="s">
        <v>20</v>
      </c>
      <c r="B23" s="85">
        <v>48</v>
      </c>
      <c r="C23" s="86">
        <v>1910000</v>
      </c>
      <c r="D23" s="82">
        <v>0.16400000000000001</v>
      </c>
      <c r="E23" s="77">
        <v>1000</v>
      </c>
      <c r="F23" s="78">
        <v>313.24</v>
      </c>
      <c r="H23" s="85">
        <v>48</v>
      </c>
      <c r="I23" s="86">
        <v>1910000</v>
      </c>
    </row>
    <row r="24" spans="1:11" s="87" customFormat="1" x14ac:dyDescent="0.45">
      <c r="A24" s="81" t="s">
        <v>21</v>
      </c>
      <c r="B24" s="85">
        <v>45</v>
      </c>
      <c r="C24" s="86">
        <v>1140000</v>
      </c>
      <c r="D24" s="82">
        <v>0.246</v>
      </c>
      <c r="E24" s="77">
        <v>1000</v>
      </c>
      <c r="F24" s="78">
        <v>280.44</v>
      </c>
      <c r="H24" s="85">
        <v>45</v>
      </c>
      <c r="I24" s="86">
        <v>1140000</v>
      </c>
    </row>
    <row r="25" spans="1:11" s="87" customFormat="1" x14ac:dyDescent="0.45">
      <c r="A25" s="81" t="s">
        <v>22</v>
      </c>
      <c r="B25" s="85">
        <v>35</v>
      </c>
      <c r="C25" s="86">
        <v>1240000</v>
      </c>
      <c r="D25" s="82">
        <v>0.378</v>
      </c>
      <c r="E25" s="77">
        <v>1000</v>
      </c>
      <c r="F25" s="78">
        <v>468.72</v>
      </c>
      <c r="H25" s="85">
        <v>34</v>
      </c>
      <c r="I25" s="86">
        <v>1220000</v>
      </c>
      <c r="K25" s="87" t="s">
        <v>59</v>
      </c>
    </row>
    <row r="26" spans="1:11" s="87" customFormat="1" x14ac:dyDescent="0.45">
      <c r="A26" s="81" t="s">
        <v>23</v>
      </c>
      <c r="B26" s="85">
        <v>31</v>
      </c>
      <c r="C26" s="86">
        <v>720000</v>
      </c>
      <c r="D26" s="82">
        <v>0.70599999999999996</v>
      </c>
      <c r="E26" s="77">
        <v>1000</v>
      </c>
      <c r="F26" s="78">
        <v>508.32</v>
      </c>
      <c r="H26" s="85">
        <v>31</v>
      </c>
      <c r="I26" s="86">
        <v>720000</v>
      </c>
    </row>
    <row r="27" spans="1:11" s="87" customFormat="1" x14ac:dyDescent="0.45">
      <c r="A27" s="81" t="s">
        <v>24</v>
      </c>
      <c r="B27" s="85">
        <v>16</v>
      </c>
      <c r="C27" s="86">
        <v>440000</v>
      </c>
      <c r="D27" s="82">
        <v>1.0840000000000001</v>
      </c>
      <c r="E27" s="77">
        <v>1000</v>
      </c>
      <c r="F27" s="78">
        <v>476.96</v>
      </c>
      <c r="H27" s="85">
        <v>16</v>
      </c>
      <c r="I27" s="86">
        <v>440000</v>
      </c>
    </row>
    <row r="28" spans="1:11" s="87" customFormat="1" x14ac:dyDescent="0.45">
      <c r="A28" s="81" t="s">
        <v>25</v>
      </c>
      <c r="B28" s="85">
        <v>5</v>
      </c>
      <c r="C28" s="86">
        <v>80000</v>
      </c>
      <c r="D28" s="82">
        <v>2.0870000000000002</v>
      </c>
      <c r="E28" s="77">
        <v>1000</v>
      </c>
      <c r="F28" s="78">
        <v>166.96</v>
      </c>
      <c r="H28" s="85">
        <v>5</v>
      </c>
      <c r="I28" s="86">
        <v>80000</v>
      </c>
    </row>
    <row r="29" spans="1:11" s="87" customFormat="1" x14ac:dyDescent="0.45">
      <c r="A29" s="81" t="s">
        <v>55</v>
      </c>
      <c r="B29" s="85">
        <v>1</v>
      </c>
      <c r="C29" s="86">
        <v>20000</v>
      </c>
      <c r="D29" s="82">
        <v>3.3849999999999998</v>
      </c>
      <c r="E29" s="77">
        <v>1000</v>
      </c>
      <c r="F29" s="78">
        <v>67.7</v>
      </c>
      <c r="H29" s="85">
        <v>1</v>
      </c>
      <c r="I29" s="86">
        <v>20000</v>
      </c>
    </row>
    <row r="30" spans="1:11" s="87" customFormat="1" x14ac:dyDescent="0.45">
      <c r="A30" s="81" t="s">
        <v>56</v>
      </c>
      <c r="B30" s="85">
        <v>0</v>
      </c>
      <c r="C30" s="86">
        <v>0</v>
      </c>
      <c r="D30" s="82">
        <v>3.3849999999999998</v>
      </c>
      <c r="E30" s="77">
        <v>1000</v>
      </c>
      <c r="F30" s="78">
        <v>0</v>
      </c>
      <c r="H30" s="85">
        <v>0</v>
      </c>
      <c r="I30" s="86">
        <v>0</v>
      </c>
    </row>
    <row r="31" spans="1:11" x14ac:dyDescent="0.45">
      <c r="A31" s="1"/>
      <c r="B31" s="20">
        <f>SUM(B19:B30)</f>
        <v>238</v>
      </c>
      <c r="C31" s="69">
        <f>SUM(C19:C30)</f>
        <v>7750000</v>
      </c>
      <c r="D31" s="1"/>
      <c r="E31" s="1"/>
      <c r="F31" s="52">
        <f>SUM(F19:F30)</f>
        <v>2586.2499999999995</v>
      </c>
      <c r="H31" s="20">
        <f>SUM(H19:H30)</f>
        <v>237</v>
      </c>
      <c r="I31" s="69">
        <f>SUM(I19:I30)</f>
        <v>7730000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Statement</vt:lpstr>
      <vt:lpstr>Rate Chart</vt:lpstr>
    </vt:vector>
  </TitlesOfParts>
  <Company>Securian Financial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GP465</dc:creator>
  <cp:lastModifiedBy>Pierson, Tricia</cp:lastModifiedBy>
  <cp:lastPrinted>2020-05-06T00:37:19Z</cp:lastPrinted>
  <dcterms:created xsi:type="dcterms:W3CDTF">2008-01-03T16:43:20Z</dcterms:created>
  <dcterms:modified xsi:type="dcterms:W3CDTF">2022-07-15T21:51:49Z</dcterms:modified>
</cp:coreProperties>
</file>